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umaya Boujnah\Desktop\البوابة مارس2022\قطاع الشباب\"/>
    </mc:Choice>
  </mc:AlternateContent>
  <bookViews>
    <workbookView xWindow="0" yWindow="0" windowWidth="28800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J35" i="1"/>
  <c r="I35" i="1"/>
  <c r="H35" i="1"/>
  <c r="J34" i="1"/>
  <c r="I34" i="1"/>
  <c r="H34" i="1"/>
  <c r="J33" i="1"/>
  <c r="J36" i="1" s="1"/>
  <c r="I33" i="1"/>
  <c r="H33" i="1"/>
  <c r="G32" i="1"/>
  <c r="F32" i="1"/>
  <c r="E32" i="1"/>
  <c r="D32" i="1"/>
  <c r="C32" i="1"/>
  <c r="B32" i="1"/>
  <c r="J31" i="1"/>
  <c r="I31" i="1"/>
  <c r="H31" i="1"/>
  <c r="J30" i="1"/>
  <c r="J32" i="1" s="1"/>
  <c r="I30" i="1"/>
  <c r="H30" i="1"/>
  <c r="J29" i="1"/>
  <c r="I29" i="1"/>
  <c r="H29" i="1"/>
  <c r="G28" i="1"/>
  <c r="F28" i="1"/>
  <c r="E28" i="1"/>
  <c r="D28" i="1"/>
  <c r="C28" i="1"/>
  <c r="B28" i="1"/>
  <c r="J27" i="1"/>
  <c r="I27" i="1"/>
  <c r="H27" i="1"/>
  <c r="J26" i="1"/>
  <c r="I26" i="1"/>
  <c r="I28" i="1" s="1"/>
  <c r="H26" i="1"/>
  <c r="J25" i="1"/>
  <c r="I25" i="1"/>
  <c r="H25" i="1"/>
  <c r="G24" i="1"/>
  <c r="F24" i="1"/>
  <c r="E24" i="1"/>
  <c r="D24" i="1"/>
  <c r="C24" i="1"/>
  <c r="B24" i="1"/>
  <c r="J23" i="1"/>
  <c r="I23" i="1"/>
  <c r="H23" i="1"/>
  <c r="J22" i="1"/>
  <c r="I22" i="1"/>
  <c r="H22" i="1"/>
  <c r="J21" i="1"/>
  <c r="I21" i="1"/>
  <c r="H21" i="1"/>
  <c r="J20" i="1"/>
  <c r="I20" i="1"/>
  <c r="H20" i="1"/>
  <c r="G19" i="1"/>
  <c r="F19" i="1"/>
  <c r="E19" i="1"/>
  <c r="D19" i="1"/>
  <c r="C19" i="1"/>
  <c r="B19" i="1"/>
  <c r="J18" i="1"/>
  <c r="I18" i="1"/>
  <c r="H18" i="1"/>
  <c r="J17" i="1"/>
  <c r="J19" i="1" s="1"/>
  <c r="I17" i="1"/>
  <c r="H17" i="1"/>
  <c r="J16" i="1"/>
  <c r="I16" i="1"/>
  <c r="H16" i="1"/>
  <c r="J15" i="1"/>
  <c r="I15" i="1"/>
  <c r="H15" i="1"/>
  <c r="H19" i="1" s="1"/>
  <c r="G14" i="1"/>
  <c r="F14" i="1"/>
  <c r="E14" i="1"/>
  <c r="D14" i="1"/>
  <c r="C14" i="1"/>
  <c r="B14" i="1"/>
  <c r="J13" i="1"/>
  <c r="I13" i="1"/>
  <c r="H13" i="1"/>
  <c r="J12" i="1"/>
  <c r="I12" i="1"/>
  <c r="H12" i="1"/>
  <c r="H14" i="1" s="1"/>
  <c r="J11" i="1"/>
  <c r="I11" i="1"/>
  <c r="H11" i="1"/>
  <c r="G10" i="1"/>
  <c r="F10" i="1"/>
  <c r="E10" i="1"/>
  <c r="D10" i="1"/>
  <c r="C10" i="1"/>
  <c r="B10" i="1"/>
  <c r="J9" i="1"/>
  <c r="I9" i="1"/>
  <c r="H9" i="1"/>
  <c r="J8" i="1"/>
  <c r="I8" i="1"/>
  <c r="H8" i="1"/>
  <c r="J7" i="1"/>
  <c r="I7" i="1"/>
  <c r="H7" i="1"/>
  <c r="J6" i="1"/>
  <c r="I6" i="1"/>
  <c r="H6" i="1"/>
  <c r="I14" i="1" l="1"/>
  <c r="H36" i="1"/>
  <c r="D37" i="1"/>
  <c r="I10" i="1"/>
  <c r="H24" i="1"/>
  <c r="J24" i="1"/>
  <c r="J37" i="1" s="1"/>
  <c r="J28" i="1"/>
  <c r="I36" i="1"/>
  <c r="I37" i="1" s="1"/>
  <c r="E37" i="1"/>
  <c r="I19" i="1"/>
  <c r="I24" i="1"/>
  <c r="H10" i="1"/>
  <c r="J10" i="1"/>
  <c r="J14" i="1"/>
  <c r="H28" i="1"/>
  <c r="H32" i="1"/>
  <c r="I32" i="1"/>
  <c r="B37" i="1"/>
  <c r="B38" i="1" s="1"/>
  <c r="F37" i="1"/>
  <c r="C37" i="1"/>
  <c r="G37" i="1"/>
  <c r="H37" i="1"/>
  <c r="H38" i="1" l="1"/>
  <c r="F38" i="1"/>
  <c r="D38" i="1"/>
</calcChain>
</file>

<file path=xl/sharedStrings.xml><?xml version="1.0" encoding="utf-8"?>
<sst xmlns="http://schemas.openxmlformats.org/spreadsheetml/2006/main" count="48" uniqueCount="42">
  <si>
    <t>توزيع المنخرطين بدور الشباب حسب الفئة العمرية و الجنس و الولاية 2021</t>
  </si>
  <si>
    <t>الولايات</t>
  </si>
  <si>
    <t>اقل من 15 سنة</t>
  </si>
  <si>
    <t>من 15 الى 29 سنة</t>
  </si>
  <si>
    <t>29  سنة فما فوق</t>
  </si>
  <si>
    <t>ذكور</t>
  </si>
  <si>
    <t>اناث</t>
  </si>
  <si>
    <t>المجموع</t>
  </si>
  <si>
    <t>تونس</t>
  </si>
  <si>
    <t>اريانة</t>
  </si>
  <si>
    <t>بن عروس</t>
  </si>
  <si>
    <t>منوبة</t>
  </si>
  <si>
    <t>إقليم تونس</t>
  </si>
  <si>
    <t>نابل</t>
  </si>
  <si>
    <t>زغوان</t>
  </si>
  <si>
    <t>بنزرت</t>
  </si>
  <si>
    <t>الشمال الشرقي</t>
  </si>
  <si>
    <t>باجة</t>
  </si>
  <si>
    <t>جندوبة</t>
  </si>
  <si>
    <t>الكاف</t>
  </si>
  <si>
    <t>سليانة</t>
  </si>
  <si>
    <t>الشمال الغربي</t>
  </si>
  <si>
    <t>سوسة</t>
  </si>
  <si>
    <t>المنستير</t>
  </si>
  <si>
    <t>المهدية</t>
  </si>
  <si>
    <t>صفاقس</t>
  </si>
  <si>
    <t>الوسط الشرقي</t>
  </si>
  <si>
    <t>القيروان</t>
  </si>
  <si>
    <t>القصرين</t>
  </si>
  <si>
    <t>سيدي بوزيد</t>
  </si>
  <si>
    <t>الوسط الغربي</t>
  </si>
  <si>
    <t>قابس</t>
  </si>
  <si>
    <t>مدنين</t>
  </si>
  <si>
    <t>تطاوين</t>
  </si>
  <si>
    <t>الجنوب الشرقي</t>
  </si>
  <si>
    <t>قفصة</t>
  </si>
  <si>
    <t>توزر</t>
  </si>
  <si>
    <t>قبلي</t>
  </si>
  <si>
    <t>الجنوب الغربي</t>
  </si>
  <si>
    <t>الجملة</t>
  </si>
  <si>
    <t>المجموع العام</t>
  </si>
  <si>
    <t>المصدر: وزارة  الشباب و الرياضة  ( الإدارة العامة للشباب)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</si>
</sst>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20"/>
      <color theme="0"/>
      <name val="Footlight MT Light"/>
      <family val="1"/>
    </font>
    <font>
      <sz val="10"/>
      <name val="Arial"/>
      <family val="2"/>
    </font>
    <font>
      <b/>
      <sz val="18"/>
      <name val="Traditional Arabic"/>
      <family val="1"/>
    </font>
    <font>
      <b/>
      <sz val="16"/>
      <name val="Calibri"/>
      <family val="2"/>
      <scheme val="minor"/>
    </font>
    <font>
      <b/>
      <sz val="18"/>
      <name val="Arial"/>
      <family val="2"/>
    </font>
    <font>
      <b/>
      <sz val="16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sz val="14"/>
      <color rgb="FF000000"/>
      <name val="Arial"/>
      <family val="2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22"/>
      <name val="Traditional Arabic"/>
      <family val="1"/>
    </font>
    <font>
      <b/>
      <sz val="20"/>
      <color theme="0"/>
      <name val="Traditional Arabic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70C0"/>
        </stop>
      </gradientFill>
    </fill>
    <fill>
      <gradientFill degree="135">
        <stop position="0">
          <color theme="0"/>
        </stop>
        <stop position="1">
          <color theme="3" tint="0.40000610370189521"/>
        </stop>
      </gradientFill>
    </fill>
    <fill>
      <gradientFill degree="45">
        <stop position="0">
          <color theme="0"/>
        </stop>
        <stop position="1">
          <color rgb="FFBDCA42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45">
        <stop position="0">
          <color rgb="FF008080"/>
        </stop>
        <stop position="1">
          <color rgb="FF006699"/>
        </stop>
      </gradientFill>
    </fill>
    <fill>
      <gradientFill degree="45">
        <stop position="0">
          <color theme="0"/>
        </stop>
        <stop position="1">
          <color rgb="FF00B0F0"/>
        </stop>
      </gradient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66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readingOrder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right" vertical="center"/>
    </xf>
    <xf numFmtId="0" fontId="7" fillId="0" borderId="13" xfId="0" applyFont="1" applyBorder="1" applyAlignment="1">
      <alignment horizontal="center" vertical="center" wrapText="1" readingOrder="2"/>
    </xf>
    <xf numFmtId="0" fontId="7" fillId="0" borderId="14" xfId="0" applyFont="1" applyBorder="1" applyAlignment="1">
      <alignment horizontal="center" vertical="center" wrapText="1" readingOrder="2"/>
    </xf>
    <xf numFmtId="0" fontId="8" fillId="0" borderId="15" xfId="0" applyFont="1" applyFill="1" applyBorder="1" applyAlignment="1">
      <alignment horizontal="center" vertical="center" wrapText="1" readingOrder="2"/>
    </xf>
    <xf numFmtId="0" fontId="8" fillId="0" borderId="16" xfId="0" applyFont="1" applyFill="1" applyBorder="1" applyAlignment="1">
      <alignment horizontal="center" vertical="center" wrapText="1" readingOrder="2"/>
    </xf>
    <xf numFmtId="3" fontId="9" fillId="0" borderId="17" xfId="1" applyNumberFormat="1" applyFont="1" applyFill="1" applyBorder="1" applyAlignment="1">
      <alignment horizontal="center" vertical="center"/>
    </xf>
    <xf numFmtId="0" fontId="3" fillId="8" borderId="12" xfId="1" applyFont="1" applyFill="1" applyBorder="1" applyAlignment="1">
      <alignment horizontal="right" vertical="center"/>
    </xf>
    <xf numFmtId="0" fontId="10" fillId="0" borderId="18" xfId="0" applyFont="1" applyBorder="1" applyAlignment="1">
      <alignment horizontal="center" vertical="center" wrapText="1" readingOrder="2"/>
    </xf>
    <xf numFmtId="0" fontId="10" fillId="0" borderId="19" xfId="0" applyFont="1" applyBorder="1" applyAlignment="1">
      <alignment horizontal="center" vertical="center" wrapText="1" readingOrder="2"/>
    </xf>
    <xf numFmtId="0" fontId="8" fillId="0" borderId="20" xfId="0" applyFont="1" applyFill="1" applyBorder="1" applyAlignment="1">
      <alignment horizontal="center" vertical="center" wrapText="1" readingOrder="2"/>
    </xf>
    <xf numFmtId="0" fontId="8" fillId="0" borderId="21" xfId="0" applyFont="1" applyFill="1" applyBorder="1" applyAlignment="1">
      <alignment horizontal="center" vertical="center" wrapText="1" readingOrder="2"/>
    </xf>
    <xf numFmtId="3" fontId="9" fillId="0" borderId="4" xfId="1" applyNumberFormat="1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 wrapText="1" readingOrder="2"/>
    </xf>
    <xf numFmtId="0" fontId="10" fillId="9" borderId="19" xfId="0" applyFont="1" applyFill="1" applyBorder="1" applyAlignment="1">
      <alignment horizontal="center" vertical="center" wrapText="1" readingOrder="2"/>
    </xf>
    <xf numFmtId="0" fontId="11" fillId="6" borderId="12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3" fillId="10" borderId="14" xfId="1" applyFont="1" applyFill="1" applyBorder="1" applyAlignment="1">
      <alignment horizontal="center" vertical="center"/>
    </xf>
    <xf numFmtId="0" fontId="3" fillId="10" borderId="22" xfId="1" applyFont="1" applyFill="1" applyBorder="1" applyAlignment="1">
      <alignment horizontal="center" vertical="center"/>
    </xf>
    <xf numFmtId="0" fontId="3" fillId="10" borderId="23" xfId="1" applyFont="1" applyFill="1" applyBorder="1" applyAlignment="1">
      <alignment horizontal="center" vertical="center"/>
    </xf>
    <xf numFmtId="0" fontId="3" fillId="10" borderId="24" xfId="1" applyFont="1" applyFill="1" applyBorder="1" applyAlignment="1">
      <alignment horizontal="center" vertical="center"/>
    </xf>
    <xf numFmtId="0" fontId="14" fillId="11" borderId="0" xfId="1" applyFont="1" applyFill="1" applyBorder="1" applyAlignment="1">
      <alignment horizontal="center" vertical="center"/>
    </xf>
    <xf numFmtId="0" fontId="14" fillId="11" borderId="14" xfId="1" applyFont="1" applyFill="1" applyBorder="1" applyAlignment="1">
      <alignment horizontal="center" vertical="center"/>
    </xf>
    <xf numFmtId="0" fontId="14" fillId="11" borderId="25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right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rightToLeft="1" tabSelected="1" view="pageBreakPreview" zoomScale="60" zoomScaleNormal="100" workbookViewId="0">
      <selection sqref="A1:J2"/>
    </sheetView>
  </sheetViews>
  <sheetFormatPr baseColWidth="10" defaultRowHeight="15" x14ac:dyDescent="0.25"/>
  <cols>
    <col min="1" max="1" width="21.7109375" customWidth="1"/>
    <col min="2" max="2" width="13.28515625" customWidth="1"/>
    <col min="4" max="4" width="12.28515625" customWidth="1"/>
    <col min="5" max="5" width="14.140625" customWidth="1"/>
    <col min="8" max="8" width="12.140625" customWidth="1"/>
    <col min="9" max="9" width="12" customWidth="1"/>
    <col min="10" max="10" width="16.1406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1" x14ac:dyDescent="0.25">
      <c r="A3" s="4"/>
      <c r="B3" s="4"/>
      <c r="C3" s="4"/>
      <c r="D3" s="4"/>
      <c r="E3" s="4"/>
      <c r="F3" s="4"/>
      <c r="G3" s="4"/>
      <c r="H3" s="5"/>
      <c r="I3" s="4"/>
      <c r="J3" s="4"/>
      <c r="K3" s="6"/>
    </row>
    <row r="4" spans="1:11" ht="21" x14ac:dyDescent="0.25">
      <c r="A4" s="7" t="s">
        <v>1</v>
      </c>
      <c r="B4" s="8" t="s">
        <v>2</v>
      </c>
      <c r="C4" s="9"/>
      <c r="D4" s="8" t="s">
        <v>3</v>
      </c>
      <c r="E4" s="9"/>
      <c r="F4" s="8" t="s">
        <v>4</v>
      </c>
      <c r="G4" s="9"/>
      <c r="H4" s="10" t="s">
        <v>5</v>
      </c>
      <c r="I4" s="11" t="s">
        <v>6</v>
      </c>
      <c r="J4" s="12" t="s">
        <v>7</v>
      </c>
    </row>
    <row r="5" spans="1:11" ht="24" thickBot="1" x14ac:dyDescent="0.3">
      <c r="A5" s="13"/>
      <c r="B5" s="14" t="s">
        <v>5</v>
      </c>
      <c r="C5" s="15" t="s">
        <v>6</v>
      </c>
      <c r="D5" s="14" t="s">
        <v>5</v>
      </c>
      <c r="E5" s="15" t="s">
        <v>6</v>
      </c>
      <c r="F5" s="14" t="s">
        <v>5</v>
      </c>
      <c r="G5" s="15" t="s">
        <v>6</v>
      </c>
      <c r="H5" s="16"/>
      <c r="I5" s="17"/>
      <c r="J5" s="18"/>
    </row>
    <row r="6" spans="1:11" ht="30" thickBot="1" x14ac:dyDescent="0.3">
      <c r="A6" s="19" t="s">
        <v>8</v>
      </c>
      <c r="B6" s="20">
        <v>579</v>
      </c>
      <c r="C6" s="21">
        <v>512</v>
      </c>
      <c r="D6" s="21">
        <v>850</v>
      </c>
      <c r="E6" s="21">
        <v>711</v>
      </c>
      <c r="F6" s="21">
        <v>139</v>
      </c>
      <c r="G6" s="21">
        <v>277</v>
      </c>
      <c r="H6" s="22">
        <f t="shared" ref="H6:I21" si="0">B6+D6+F6</f>
        <v>1568</v>
      </c>
      <c r="I6" s="23">
        <f t="shared" si="0"/>
        <v>1500</v>
      </c>
      <c r="J6" s="24">
        <f>SUM(B6:G6)</f>
        <v>3068</v>
      </c>
    </row>
    <row r="7" spans="1:11" ht="30" thickBot="1" x14ac:dyDescent="0.3">
      <c r="A7" s="25" t="s">
        <v>9</v>
      </c>
      <c r="B7" s="26">
        <v>85</v>
      </c>
      <c r="C7" s="27">
        <v>60</v>
      </c>
      <c r="D7" s="27">
        <v>344</v>
      </c>
      <c r="E7" s="27">
        <v>281</v>
      </c>
      <c r="F7" s="27">
        <v>6</v>
      </c>
      <c r="G7" s="27">
        <v>89</v>
      </c>
      <c r="H7" s="28">
        <f t="shared" si="0"/>
        <v>435</v>
      </c>
      <c r="I7" s="29">
        <f t="shared" si="0"/>
        <v>430</v>
      </c>
      <c r="J7" s="30">
        <f>SUM(B7:G7)</f>
        <v>865</v>
      </c>
    </row>
    <row r="8" spans="1:11" ht="30" thickBot="1" x14ac:dyDescent="0.3">
      <c r="A8" s="19" t="s">
        <v>10</v>
      </c>
      <c r="B8" s="26">
        <v>202</v>
      </c>
      <c r="C8" s="27">
        <v>136</v>
      </c>
      <c r="D8" s="27">
        <v>294</v>
      </c>
      <c r="E8" s="27">
        <v>264</v>
      </c>
      <c r="F8" s="27">
        <v>87</v>
      </c>
      <c r="G8" s="27">
        <v>77</v>
      </c>
      <c r="H8" s="28">
        <f t="shared" si="0"/>
        <v>583</v>
      </c>
      <c r="I8" s="29">
        <f t="shared" si="0"/>
        <v>477</v>
      </c>
      <c r="J8" s="30">
        <f>SUM(B8:G8)</f>
        <v>1060</v>
      </c>
    </row>
    <row r="9" spans="1:11" ht="30" thickBot="1" x14ac:dyDescent="0.3">
      <c r="A9" s="25" t="s">
        <v>11</v>
      </c>
      <c r="B9" s="31">
        <v>151</v>
      </c>
      <c r="C9" s="32">
        <v>112</v>
      </c>
      <c r="D9" s="32">
        <v>360</v>
      </c>
      <c r="E9" s="32">
        <v>292</v>
      </c>
      <c r="F9" s="32">
        <v>40</v>
      </c>
      <c r="G9" s="32">
        <v>40</v>
      </c>
      <c r="H9" s="28">
        <f t="shared" si="0"/>
        <v>551</v>
      </c>
      <c r="I9" s="29">
        <f t="shared" si="0"/>
        <v>444</v>
      </c>
      <c r="J9" s="30">
        <f>SUM(B9:G9)</f>
        <v>995</v>
      </c>
    </row>
    <row r="10" spans="1:11" ht="23.25" thickBot="1" x14ac:dyDescent="0.3">
      <c r="A10" s="33" t="s">
        <v>12</v>
      </c>
      <c r="B10" s="34">
        <f>SUM(B6:B9)</f>
        <v>1017</v>
      </c>
      <c r="C10" s="35">
        <f t="shared" ref="C10:J10" si="1">SUM(C6:C9)</f>
        <v>820</v>
      </c>
      <c r="D10" s="34">
        <f t="shared" si="1"/>
        <v>1848</v>
      </c>
      <c r="E10" s="35">
        <f t="shared" si="1"/>
        <v>1548</v>
      </c>
      <c r="F10" s="34">
        <f t="shared" si="1"/>
        <v>272</v>
      </c>
      <c r="G10" s="35">
        <f t="shared" si="1"/>
        <v>483</v>
      </c>
      <c r="H10" s="34">
        <f t="shared" si="1"/>
        <v>3137</v>
      </c>
      <c r="I10" s="35">
        <f t="shared" si="1"/>
        <v>2851</v>
      </c>
      <c r="J10" s="36">
        <f t="shared" si="1"/>
        <v>5988</v>
      </c>
    </row>
    <row r="11" spans="1:11" ht="30" thickBot="1" x14ac:dyDescent="0.3">
      <c r="A11" s="19" t="s">
        <v>13</v>
      </c>
      <c r="B11" s="20">
        <v>774</v>
      </c>
      <c r="C11" s="21">
        <v>704</v>
      </c>
      <c r="D11" s="21">
        <v>988</v>
      </c>
      <c r="E11" s="21">
        <v>978</v>
      </c>
      <c r="F11" s="21">
        <v>269</v>
      </c>
      <c r="G11" s="21">
        <v>315</v>
      </c>
      <c r="H11" s="28">
        <f t="shared" si="0"/>
        <v>2031</v>
      </c>
      <c r="I11" s="29">
        <f t="shared" si="0"/>
        <v>1997</v>
      </c>
      <c r="J11" s="30">
        <f>SUM(B11:G11)</f>
        <v>4028</v>
      </c>
    </row>
    <row r="12" spans="1:11" ht="30" thickBot="1" x14ac:dyDescent="0.3">
      <c r="A12" s="25" t="s">
        <v>14</v>
      </c>
      <c r="B12" s="20">
        <v>476</v>
      </c>
      <c r="C12" s="21">
        <v>293</v>
      </c>
      <c r="D12" s="21">
        <v>982</v>
      </c>
      <c r="E12" s="21">
        <v>411</v>
      </c>
      <c r="F12" s="21">
        <v>162</v>
      </c>
      <c r="G12" s="21">
        <v>78</v>
      </c>
      <c r="H12" s="28">
        <f t="shared" si="0"/>
        <v>1620</v>
      </c>
      <c r="I12" s="29">
        <f t="shared" si="0"/>
        <v>782</v>
      </c>
      <c r="J12" s="30">
        <f>SUM(B12:G12)</f>
        <v>2402</v>
      </c>
    </row>
    <row r="13" spans="1:11" ht="30" thickBot="1" x14ac:dyDescent="0.3">
      <c r="A13" s="19" t="s">
        <v>15</v>
      </c>
      <c r="B13" s="20">
        <v>397</v>
      </c>
      <c r="C13" s="21">
        <v>284</v>
      </c>
      <c r="D13" s="21">
        <v>705</v>
      </c>
      <c r="E13" s="21">
        <v>392</v>
      </c>
      <c r="F13" s="21">
        <v>86</v>
      </c>
      <c r="G13" s="21">
        <v>40</v>
      </c>
      <c r="H13" s="28">
        <f t="shared" si="0"/>
        <v>1188</v>
      </c>
      <c r="I13" s="29">
        <f t="shared" si="0"/>
        <v>716</v>
      </c>
      <c r="J13" s="30">
        <f>SUM(B13:G13)</f>
        <v>1904</v>
      </c>
    </row>
    <row r="14" spans="1:11" ht="23.25" thickBot="1" x14ac:dyDescent="0.3">
      <c r="A14" s="33" t="s">
        <v>16</v>
      </c>
      <c r="B14" s="34">
        <f>SUM(B11:B13)</f>
        <v>1647</v>
      </c>
      <c r="C14" s="35">
        <f t="shared" ref="C14:J14" si="2">SUM(C11:C13)</f>
        <v>1281</v>
      </c>
      <c r="D14" s="34">
        <f t="shared" si="2"/>
        <v>2675</v>
      </c>
      <c r="E14" s="35">
        <f t="shared" si="2"/>
        <v>1781</v>
      </c>
      <c r="F14" s="34">
        <f t="shared" si="2"/>
        <v>517</v>
      </c>
      <c r="G14" s="35">
        <f t="shared" si="2"/>
        <v>433</v>
      </c>
      <c r="H14" s="34">
        <f t="shared" si="2"/>
        <v>4839</v>
      </c>
      <c r="I14" s="35">
        <f t="shared" si="2"/>
        <v>3495</v>
      </c>
      <c r="J14" s="36">
        <f t="shared" si="2"/>
        <v>8334</v>
      </c>
    </row>
    <row r="15" spans="1:11" ht="30" thickBot="1" x14ac:dyDescent="0.3">
      <c r="A15" s="19" t="s">
        <v>17</v>
      </c>
      <c r="B15" s="20">
        <v>298</v>
      </c>
      <c r="C15" s="21">
        <v>183</v>
      </c>
      <c r="D15" s="21">
        <v>368</v>
      </c>
      <c r="E15" s="21">
        <v>266</v>
      </c>
      <c r="F15" s="21">
        <v>118</v>
      </c>
      <c r="G15" s="21">
        <v>177</v>
      </c>
      <c r="H15" s="28">
        <f t="shared" si="0"/>
        <v>784</v>
      </c>
      <c r="I15" s="29">
        <f t="shared" si="0"/>
        <v>626</v>
      </c>
      <c r="J15" s="30">
        <f>SUM(B15:G15)</f>
        <v>1410</v>
      </c>
    </row>
    <row r="16" spans="1:11" ht="30" thickBot="1" x14ac:dyDescent="0.3">
      <c r="A16" s="25" t="s">
        <v>18</v>
      </c>
      <c r="B16" s="20">
        <v>448</v>
      </c>
      <c r="C16" s="21">
        <v>232</v>
      </c>
      <c r="D16" s="21">
        <v>563</v>
      </c>
      <c r="E16" s="21">
        <v>412</v>
      </c>
      <c r="F16" s="21">
        <v>177</v>
      </c>
      <c r="G16" s="21">
        <v>102</v>
      </c>
      <c r="H16" s="28">
        <f t="shared" si="0"/>
        <v>1188</v>
      </c>
      <c r="I16" s="29">
        <f t="shared" si="0"/>
        <v>746</v>
      </c>
      <c r="J16" s="30">
        <f>SUM(B16:G16)</f>
        <v>1934</v>
      </c>
    </row>
    <row r="17" spans="1:10" ht="30" thickBot="1" x14ac:dyDescent="0.3">
      <c r="A17" s="19" t="s">
        <v>19</v>
      </c>
      <c r="B17" s="20">
        <v>475</v>
      </c>
      <c r="C17" s="21">
        <v>216</v>
      </c>
      <c r="D17" s="21">
        <v>1138</v>
      </c>
      <c r="E17" s="21">
        <v>538</v>
      </c>
      <c r="F17" s="21">
        <v>155</v>
      </c>
      <c r="G17" s="21">
        <v>166</v>
      </c>
      <c r="H17" s="28">
        <f t="shared" si="0"/>
        <v>1768</v>
      </c>
      <c r="I17" s="29">
        <f t="shared" si="0"/>
        <v>920</v>
      </c>
      <c r="J17" s="30">
        <f>SUM(B17:G17)</f>
        <v>2688</v>
      </c>
    </row>
    <row r="18" spans="1:10" ht="30" thickBot="1" x14ac:dyDescent="0.3">
      <c r="A18" s="25" t="s">
        <v>20</v>
      </c>
      <c r="B18" s="20">
        <v>220</v>
      </c>
      <c r="C18" s="21">
        <v>120</v>
      </c>
      <c r="D18" s="21">
        <v>631</v>
      </c>
      <c r="E18" s="21">
        <v>499</v>
      </c>
      <c r="F18" s="21">
        <v>43</v>
      </c>
      <c r="G18" s="21">
        <v>27</v>
      </c>
      <c r="H18" s="28">
        <f t="shared" si="0"/>
        <v>894</v>
      </c>
      <c r="I18" s="29">
        <f t="shared" si="0"/>
        <v>646</v>
      </c>
      <c r="J18" s="30">
        <f>SUM(B18:G18)</f>
        <v>1540</v>
      </c>
    </row>
    <row r="19" spans="1:10" ht="23.25" thickBot="1" x14ac:dyDescent="0.3">
      <c r="A19" s="33" t="s">
        <v>21</v>
      </c>
      <c r="B19" s="34">
        <f>SUM(B15:B18)</f>
        <v>1441</v>
      </c>
      <c r="C19" s="35">
        <f t="shared" ref="C19:J19" si="3">SUM(C15:C18)</f>
        <v>751</v>
      </c>
      <c r="D19" s="34">
        <f t="shared" si="3"/>
        <v>2700</v>
      </c>
      <c r="E19" s="35">
        <f t="shared" si="3"/>
        <v>1715</v>
      </c>
      <c r="F19" s="34">
        <f t="shared" si="3"/>
        <v>493</v>
      </c>
      <c r="G19" s="35">
        <f t="shared" si="3"/>
        <v>472</v>
      </c>
      <c r="H19" s="34">
        <f t="shared" si="3"/>
        <v>4634</v>
      </c>
      <c r="I19" s="35">
        <f t="shared" si="3"/>
        <v>2938</v>
      </c>
      <c r="J19" s="36">
        <f t="shared" si="3"/>
        <v>7572</v>
      </c>
    </row>
    <row r="20" spans="1:10" ht="30" thickBot="1" x14ac:dyDescent="0.3">
      <c r="A20" s="19" t="s">
        <v>22</v>
      </c>
      <c r="B20" s="20">
        <v>1276</v>
      </c>
      <c r="C20" s="21">
        <v>871</v>
      </c>
      <c r="D20" s="21">
        <v>1222</v>
      </c>
      <c r="E20" s="21">
        <v>957</v>
      </c>
      <c r="F20" s="21">
        <v>313</v>
      </c>
      <c r="G20" s="21">
        <v>347</v>
      </c>
      <c r="H20" s="28">
        <f t="shared" si="0"/>
        <v>2811</v>
      </c>
      <c r="I20" s="29">
        <f t="shared" si="0"/>
        <v>2175</v>
      </c>
      <c r="J20" s="30">
        <f>SUM(B20:G20)</f>
        <v>4986</v>
      </c>
    </row>
    <row r="21" spans="1:10" ht="30" thickBot="1" x14ac:dyDescent="0.3">
      <c r="A21" s="25" t="s">
        <v>23</v>
      </c>
      <c r="B21" s="20">
        <v>1061</v>
      </c>
      <c r="C21" s="21">
        <v>687</v>
      </c>
      <c r="D21" s="21">
        <v>1561</v>
      </c>
      <c r="E21" s="21">
        <v>1060</v>
      </c>
      <c r="F21" s="21">
        <v>195</v>
      </c>
      <c r="G21" s="21">
        <v>253</v>
      </c>
      <c r="H21" s="28">
        <f t="shared" si="0"/>
        <v>2817</v>
      </c>
      <c r="I21" s="29">
        <f t="shared" si="0"/>
        <v>2000</v>
      </c>
      <c r="J21" s="30">
        <f>SUM(B21:G21)</f>
        <v>4817</v>
      </c>
    </row>
    <row r="22" spans="1:10" ht="30" thickBot="1" x14ac:dyDescent="0.3">
      <c r="A22" s="19" t="s">
        <v>24</v>
      </c>
      <c r="B22" s="20">
        <v>790</v>
      </c>
      <c r="C22" s="21">
        <v>440</v>
      </c>
      <c r="D22" s="21">
        <v>1038</v>
      </c>
      <c r="E22" s="21">
        <v>595</v>
      </c>
      <c r="F22" s="21">
        <v>103</v>
      </c>
      <c r="G22" s="21">
        <v>104</v>
      </c>
      <c r="H22" s="28">
        <f t="shared" ref="H22:I35" si="4">B22+D22+F22</f>
        <v>1931</v>
      </c>
      <c r="I22" s="29">
        <f t="shared" si="4"/>
        <v>1139</v>
      </c>
      <c r="J22" s="30">
        <f>SUM(B22:G22)</f>
        <v>3070</v>
      </c>
    </row>
    <row r="23" spans="1:10" ht="30" thickBot="1" x14ac:dyDescent="0.3">
      <c r="A23" s="25" t="s">
        <v>25</v>
      </c>
      <c r="B23" s="20">
        <v>1533</v>
      </c>
      <c r="C23" s="21">
        <v>1017</v>
      </c>
      <c r="D23" s="21">
        <v>1558</v>
      </c>
      <c r="E23" s="21">
        <v>781</v>
      </c>
      <c r="F23" s="21">
        <v>395</v>
      </c>
      <c r="G23" s="21">
        <v>305</v>
      </c>
      <c r="H23" s="28">
        <f t="shared" si="4"/>
        <v>3486</v>
      </c>
      <c r="I23" s="29">
        <f t="shared" si="4"/>
        <v>2103</v>
      </c>
      <c r="J23" s="30">
        <f>SUM(B23:G23)</f>
        <v>5589</v>
      </c>
    </row>
    <row r="24" spans="1:10" ht="23.25" thickBot="1" x14ac:dyDescent="0.3">
      <c r="A24" s="33" t="s">
        <v>26</v>
      </c>
      <c r="B24" s="34">
        <f>SUM(B20:B23)</f>
        <v>4660</v>
      </c>
      <c r="C24" s="35">
        <f t="shared" ref="C24:J24" si="5">SUM(C20:C23)</f>
        <v>3015</v>
      </c>
      <c r="D24" s="34">
        <f t="shared" si="5"/>
        <v>5379</v>
      </c>
      <c r="E24" s="35">
        <f t="shared" si="5"/>
        <v>3393</v>
      </c>
      <c r="F24" s="34">
        <f t="shared" si="5"/>
        <v>1006</v>
      </c>
      <c r="G24" s="35">
        <f t="shared" si="5"/>
        <v>1009</v>
      </c>
      <c r="H24" s="34">
        <f t="shared" si="5"/>
        <v>11045</v>
      </c>
      <c r="I24" s="35">
        <f t="shared" si="5"/>
        <v>7417</v>
      </c>
      <c r="J24" s="36">
        <f t="shared" si="5"/>
        <v>18462</v>
      </c>
    </row>
    <row r="25" spans="1:10" ht="30" thickBot="1" x14ac:dyDescent="0.3">
      <c r="A25" s="19" t="s">
        <v>27</v>
      </c>
      <c r="B25" s="20">
        <v>444</v>
      </c>
      <c r="C25" s="21">
        <v>278</v>
      </c>
      <c r="D25" s="21">
        <v>1751</v>
      </c>
      <c r="E25" s="21">
        <v>776</v>
      </c>
      <c r="F25" s="21">
        <v>101</v>
      </c>
      <c r="G25" s="21">
        <v>119</v>
      </c>
      <c r="H25" s="28">
        <f t="shared" si="4"/>
        <v>2296</v>
      </c>
      <c r="I25" s="29">
        <f t="shared" si="4"/>
        <v>1173</v>
      </c>
      <c r="J25" s="30">
        <f>SUM(B25:G25)</f>
        <v>3469</v>
      </c>
    </row>
    <row r="26" spans="1:10" ht="30" thickBot="1" x14ac:dyDescent="0.3">
      <c r="A26" s="25" t="s">
        <v>28</v>
      </c>
      <c r="B26" s="20">
        <v>584</v>
      </c>
      <c r="C26" s="21">
        <v>242</v>
      </c>
      <c r="D26" s="21">
        <v>690</v>
      </c>
      <c r="E26" s="21">
        <v>437</v>
      </c>
      <c r="F26" s="21">
        <v>73</v>
      </c>
      <c r="G26" s="21">
        <v>129</v>
      </c>
      <c r="H26" s="28">
        <f t="shared" si="4"/>
        <v>1347</v>
      </c>
      <c r="I26" s="29">
        <f t="shared" si="4"/>
        <v>808</v>
      </c>
      <c r="J26" s="30">
        <f t="shared" ref="J26:J35" si="6">SUM(B26:G26)</f>
        <v>2155</v>
      </c>
    </row>
    <row r="27" spans="1:10" ht="30" thickBot="1" x14ac:dyDescent="0.3">
      <c r="A27" s="19" t="s">
        <v>29</v>
      </c>
      <c r="B27" s="20">
        <v>225</v>
      </c>
      <c r="C27" s="21">
        <v>180</v>
      </c>
      <c r="D27" s="21">
        <v>796</v>
      </c>
      <c r="E27" s="21">
        <v>354</v>
      </c>
      <c r="F27" s="21">
        <v>112</v>
      </c>
      <c r="G27" s="21">
        <v>199</v>
      </c>
      <c r="H27" s="28">
        <f t="shared" si="4"/>
        <v>1133</v>
      </c>
      <c r="I27" s="29">
        <f t="shared" si="4"/>
        <v>733</v>
      </c>
      <c r="J27" s="30">
        <f t="shared" si="6"/>
        <v>1866</v>
      </c>
    </row>
    <row r="28" spans="1:10" ht="23.25" thickBot="1" x14ac:dyDescent="0.3">
      <c r="A28" s="33" t="s">
        <v>30</v>
      </c>
      <c r="B28" s="34">
        <f t="shared" ref="B28:J28" si="7">SUM(B25:B27)</f>
        <v>1253</v>
      </c>
      <c r="C28" s="35">
        <f t="shared" si="7"/>
        <v>700</v>
      </c>
      <c r="D28" s="34">
        <f t="shared" si="7"/>
        <v>3237</v>
      </c>
      <c r="E28" s="35">
        <f t="shared" si="7"/>
        <v>1567</v>
      </c>
      <c r="F28" s="34">
        <f t="shared" si="7"/>
        <v>286</v>
      </c>
      <c r="G28" s="35">
        <f t="shared" si="7"/>
        <v>447</v>
      </c>
      <c r="H28" s="34">
        <f t="shared" si="7"/>
        <v>4776</v>
      </c>
      <c r="I28" s="35">
        <f t="shared" si="7"/>
        <v>2714</v>
      </c>
      <c r="J28" s="36">
        <f t="shared" si="7"/>
        <v>7490</v>
      </c>
    </row>
    <row r="29" spans="1:10" ht="30" thickBot="1" x14ac:dyDescent="0.3">
      <c r="A29" s="19" t="s">
        <v>31</v>
      </c>
      <c r="B29" s="20">
        <v>450</v>
      </c>
      <c r="C29" s="21">
        <v>555</v>
      </c>
      <c r="D29" s="21">
        <v>1143</v>
      </c>
      <c r="E29" s="21">
        <v>1096</v>
      </c>
      <c r="F29" s="21">
        <v>393</v>
      </c>
      <c r="G29" s="21">
        <v>448</v>
      </c>
      <c r="H29" s="28">
        <f t="shared" si="4"/>
        <v>1986</v>
      </c>
      <c r="I29" s="29">
        <f t="shared" si="4"/>
        <v>2099</v>
      </c>
      <c r="J29" s="30">
        <f t="shared" si="6"/>
        <v>4085</v>
      </c>
    </row>
    <row r="30" spans="1:10" ht="30" thickBot="1" x14ac:dyDescent="0.3">
      <c r="A30" s="25" t="s">
        <v>32</v>
      </c>
      <c r="B30" s="20">
        <v>795</v>
      </c>
      <c r="C30" s="21">
        <v>298</v>
      </c>
      <c r="D30" s="21">
        <v>1041</v>
      </c>
      <c r="E30" s="21">
        <v>500</v>
      </c>
      <c r="F30" s="21">
        <v>163</v>
      </c>
      <c r="G30" s="21">
        <v>267</v>
      </c>
      <c r="H30" s="28">
        <f t="shared" si="4"/>
        <v>1999</v>
      </c>
      <c r="I30" s="29">
        <f t="shared" si="4"/>
        <v>1065</v>
      </c>
      <c r="J30" s="30">
        <f t="shared" si="6"/>
        <v>3064</v>
      </c>
    </row>
    <row r="31" spans="1:10" ht="30" thickBot="1" x14ac:dyDescent="0.3">
      <c r="A31" s="19" t="s">
        <v>33</v>
      </c>
      <c r="B31" s="20">
        <v>225</v>
      </c>
      <c r="C31" s="21">
        <v>95</v>
      </c>
      <c r="D31" s="21">
        <v>527</v>
      </c>
      <c r="E31" s="21">
        <v>320</v>
      </c>
      <c r="F31" s="21">
        <v>78</v>
      </c>
      <c r="G31" s="21">
        <v>45</v>
      </c>
      <c r="H31" s="28">
        <f t="shared" si="4"/>
        <v>830</v>
      </c>
      <c r="I31" s="29">
        <f t="shared" si="4"/>
        <v>460</v>
      </c>
      <c r="J31" s="30">
        <f t="shared" si="6"/>
        <v>1290</v>
      </c>
    </row>
    <row r="32" spans="1:10" ht="23.25" thickBot="1" x14ac:dyDescent="0.3">
      <c r="A32" s="33" t="s">
        <v>34</v>
      </c>
      <c r="B32" s="34">
        <f>SUM(B29:B31)</f>
        <v>1470</v>
      </c>
      <c r="C32" s="35">
        <f t="shared" ref="C32:J32" si="8">SUM(C29:C31)</f>
        <v>948</v>
      </c>
      <c r="D32" s="34">
        <f t="shared" si="8"/>
        <v>2711</v>
      </c>
      <c r="E32" s="35">
        <f t="shared" si="8"/>
        <v>1916</v>
      </c>
      <c r="F32" s="34">
        <f t="shared" si="8"/>
        <v>634</v>
      </c>
      <c r="G32" s="35">
        <f t="shared" si="8"/>
        <v>760</v>
      </c>
      <c r="H32" s="34">
        <f t="shared" si="8"/>
        <v>4815</v>
      </c>
      <c r="I32" s="35">
        <f t="shared" si="8"/>
        <v>3624</v>
      </c>
      <c r="J32" s="36">
        <f t="shared" si="8"/>
        <v>8439</v>
      </c>
    </row>
    <row r="33" spans="1:10" ht="30" thickBot="1" x14ac:dyDescent="0.3">
      <c r="A33" s="19" t="s">
        <v>35</v>
      </c>
      <c r="B33" s="20">
        <v>254</v>
      </c>
      <c r="C33" s="21">
        <v>131</v>
      </c>
      <c r="D33" s="21">
        <v>363</v>
      </c>
      <c r="E33" s="21">
        <v>154</v>
      </c>
      <c r="F33" s="21">
        <v>86</v>
      </c>
      <c r="G33" s="21">
        <v>53</v>
      </c>
      <c r="H33" s="28">
        <f t="shared" si="4"/>
        <v>703</v>
      </c>
      <c r="I33" s="29">
        <f t="shared" si="4"/>
        <v>338</v>
      </c>
      <c r="J33" s="30">
        <f t="shared" si="6"/>
        <v>1041</v>
      </c>
    </row>
    <row r="34" spans="1:10" ht="30" thickBot="1" x14ac:dyDescent="0.3">
      <c r="A34" s="25" t="s">
        <v>36</v>
      </c>
      <c r="B34" s="20">
        <v>306</v>
      </c>
      <c r="C34" s="21">
        <v>164</v>
      </c>
      <c r="D34" s="21">
        <v>430</v>
      </c>
      <c r="E34" s="21">
        <v>241</v>
      </c>
      <c r="F34" s="21">
        <v>89</v>
      </c>
      <c r="G34" s="21">
        <v>76</v>
      </c>
      <c r="H34" s="28">
        <f t="shared" si="4"/>
        <v>825</v>
      </c>
      <c r="I34" s="29">
        <f t="shared" si="4"/>
        <v>481</v>
      </c>
      <c r="J34" s="30">
        <f t="shared" si="6"/>
        <v>1306</v>
      </c>
    </row>
    <row r="35" spans="1:10" ht="30" thickBot="1" x14ac:dyDescent="0.3">
      <c r="A35" s="19" t="s">
        <v>37</v>
      </c>
      <c r="B35" s="20">
        <v>800</v>
      </c>
      <c r="C35" s="21">
        <v>300</v>
      </c>
      <c r="D35" s="21">
        <v>1200</v>
      </c>
      <c r="E35" s="21">
        <v>500</v>
      </c>
      <c r="F35" s="21">
        <v>320</v>
      </c>
      <c r="G35" s="21">
        <v>550</v>
      </c>
      <c r="H35" s="28">
        <f t="shared" si="4"/>
        <v>2320</v>
      </c>
      <c r="I35" s="29">
        <f t="shared" si="4"/>
        <v>1350</v>
      </c>
      <c r="J35" s="30">
        <f t="shared" si="6"/>
        <v>3670</v>
      </c>
    </row>
    <row r="36" spans="1:10" ht="23.25" thickBot="1" x14ac:dyDescent="0.3">
      <c r="A36" s="33" t="s">
        <v>38</v>
      </c>
      <c r="B36" s="37">
        <f>SUM(B33:B35)</f>
        <v>1360</v>
      </c>
      <c r="C36" s="38">
        <f t="shared" ref="C36:J36" si="9">SUM(C33:C35)</f>
        <v>595</v>
      </c>
      <c r="D36" s="37">
        <f t="shared" si="9"/>
        <v>1993</v>
      </c>
      <c r="E36" s="38">
        <f t="shared" si="9"/>
        <v>895</v>
      </c>
      <c r="F36" s="37">
        <f t="shared" si="9"/>
        <v>495</v>
      </c>
      <c r="G36" s="38">
        <f t="shared" si="9"/>
        <v>679</v>
      </c>
      <c r="H36" s="37">
        <f t="shared" si="9"/>
        <v>3848</v>
      </c>
      <c r="I36" s="38">
        <f t="shared" si="9"/>
        <v>2169</v>
      </c>
      <c r="J36" s="36">
        <f t="shared" si="9"/>
        <v>6017</v>
      </c>
    </row>
    <row r="37" spans="1:10" ht="37.5" thickBot="1" x14ac:dyDescent="0.3">
      <c r="A37" s="39" t="s">
        <v>39</v>
      </c>
      <c r="B37" s="40">
        <f t="shared" ref="B37:J37" si="10">B36+B32+B28+B24+B19+B14+B10</f>
        <v>12848</v>
      </c>
      <c r="C37" s="41">
        <f t="shared" si="10"/>
        <v>8110</v>
      </c>
      <c r="D37" s="40">
        <f t="shared" si="10"/>
        <v>20543</v>
      </c>
      <c r="E37" s="41">
        <f t="shared" si="10"/>
        <v>12815</v>
      </c>
      <c r="F37" s="40">
        <f t="shared" si="10"/>
        <v>3703</v>
      </c>
      <c r="G37" s="41">
        <f t="shared" si="10"/>
        <v>4283</v>
      </c>
      <c r="H37" s="40">
        <f t="shared" si="10"/>
        <v>37094</v>
      </c>
      <c r="I37" s="41">
        <f t="shared" si="10"/>
        <v>25208</v>
      </c>
      <c r="J37" s="42">
        <f t="shared" si="10"/>
        <v>62302</v>
      </c>
    </row>
    <row r="38" spans="1:10" ht="33.75" thickBot="1" x14ac:dyDescent="0.3">
      <c r="A38" s="43" t="s">
        <v>40</v>
      </c>
      <c r="B38" s="44">
        <f>B37+C37</f>
        <v>20958</v>
      </c>
      <c r="C38" s="45"/>
      <c r="D38" s="44">
        <f>D37+E37</f>
        <v>33358</v>
      </c>
      <c r="E38" s="45"/>
      <c r="F38" s="44">
        <f>F37+G37</f>
        <v>7986</v>
      </c>
      <c r="G38" s="45"/>
      <c r="H38" s="44">
        <f>H37+I37</f>
        <v>62302</v>
      </c>
      <c r="I38" s="45"/>
      <c r="J38" s="4"/>
    </row>
    <row r="39" spans="1:10" x14ac:dyDescent="0.25">
      <c r="A39" s="46" t="s">
        <v>41</v>
      </c>
      <c r="B39" s="46"/>
      <c r="C39" s="46"/>
      <c r="D39" s="46"/>
      <c r="E39" s="4"/>
      <c r="F39" s="4"/>
      <c r="G39" s="4"/>
      <c r="H39" s="4"/>
      <c r="I39" s="4"/>
      <c r="J39" s="4"/>
    </row>
  </sheetData>
  <mergeCells count="13">
    <mergeCell ref="A39:D39"/>
    <mergeCell ref="B38:C38"/>
    <mergeCell ref="D38:E38"/>
    <mergeCell ref="F38:G38"/>
    <mergeCell ref="H38:I38"/>
    <mergeCell ref="A1:J2"/>
    <mergeCell ref="A4:A5"/>
    <mergeCell ref="B4:C4"/>
    <mergeCell ref="D4:E4"/>
    <mergeCell ref="F4:G4"/>
    <mergeCell ref="H4:H5"/>
    <mergeCell ref="I4:I5"/>
    <mergeCell ref="J4:J5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 Boujnah</dc:creator>
  <cp:lastModifiedBy>Soumaya Boujnah</cp:lastModifiedBy>
  <cp:lastPrinted>2022-05-26T15:18:00Z</cp:lastPrinted>
  <dcterms:created xsi:type="dcterms:W3CDTF">2022-05-26T15:15:24Z</dcterms:created>
  <dcterms:modified xsi:type="dcterms:W3CDTF">2022-05-26T15:18:21Z</dcterms:modified>
</cp:coreProperties>
</file>