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oumaya Boujnah\Desktop\Réception 2025\مؤشرات التربية البدنية  2024-2025\"/>
    </mc:Choice>
  </mc:AlternateContent>
  <xr:revisionPtr revIDLastSave="0" documentId="13_ncr:1_{A09B6A74-15F1-45F2-BF78-5FE28AA6CF83}" xr6:coauthVersionLast="47" xr6:coauthVersionMax="47" xr10:uidLastSave="{00000000-0000-0000-0000-000000000000}"/>
  <bookViews>
    <workbookView xWindow="9180" yWindow="180" windowWidth="16020" windowHeight="15345" xr2:uid="{5DFFDD48-6A3B-4EC0-A5E4-24AF9472FF5D}"/>
  </bookViews>
  <sheets>
    <sheet name="المهني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G34" i="1"/>
  <c r="F34" i="1"/>
  <c r="P33" i="1"/>
  <c r="P34" i="1" s="1"/>
  <c r="O33" i="1"/>
  <c r="N33" i="1"/>
  <c r="N34" i="1" s="1"/>
  <c r="M33" i="1"/>
  <c r="M34" i="1" s="1"/>
  <c r="L33" i="1"/>
  <c r="L34" i="1" s="1"/>
  <c r="K33" i="1"/>
  <c r="K34" i="1" s="1"/>
  <c r="J33" i="1"/>
  <c r="J34" i="1" s="1"/>
  <c r="I33" i="1"/>
  <c r="H33" i="1"/>
  <c r="G33" i="1"/>
  <c r="F33" i="1"/>
  <c r="E33" i="1"/>
  <c r="E34" i="1" s="1"/>
  <c r="C33" i="1"/>
  <c r="B33" i="1"/>
  <c r="B34" i="1" s="1"/>
  <c r="Q32" i="1"/>
  <c r="D32" i="1"/>
  <c r="Q31" i="1"/>
  <c r="D31" i="1"/>
  <c r="Q30" i="1"/>
  <c r="D30" i="1"/>
  <c r="Q29" i="1"/>
  <c r="Q33" i="1" s="1"/>
  <c r="Q34" i="1" s="1"/>
  <c r="D29" i="1"/>
  <c r="P28" i="1"/>
  <c r="O28" i="1"/>
  <c r="N28" i="1"/>
  <c r="M28" i="1"/>
  <c r="L28" i="1"/>
  <c r="K28" i="1"/>
  <c r="J28" i="1"/>
  <c r="I28" i="1"/>
  <c r="H28" i="1"/>
  <c r="G28" i="1"/>
  <c r="F28" i="1"/>
  <c r="E28" i="1"/>
  <c r="C28" i="1"/>
  <c r="B28" i="1"/>
  <c r="D28" i="1" s="1"/>
  <c r="D27" i="1"/>
  <c r="E27" i="1" s="1"/>
  <c r="Q27" i="1" s="1"/>
  <c r="Q26" i="1"/>
  <c r="D26" i="1"/>
  <c r="Q25" i="1"/>
  <c r="D25" i="1"/>
  <c r="Q24" i="1"/>
  <c r="Q28" i="1" s="1"/>
  <c r="D24" i="1"/>
  <c r="P23" i="1"/>
  <c r="O23" i="1"/>
  <c r="N23" i="1"/>
  <c r="M23" i="1"/>
  <c r="L23" i="1"/>
  <c r="K23" i="1"/>
  <c r="J23" i="1"/>
  <c r="I23" i="1"/>
  <c r="H23" i="1"/>
  <c r="G23" i="1"/>
  <c r="F23" i="1"/>
  <c r="E23" i="1"/>
  <c r="C23" i="1"/>
  <c r="C34" i="1" s="1"/>
  <c r="D34" i="1" s="1"/>
  <c r="B23" i="1"/>
  <c r="Q21" i="1"/>
  <c r="D21" i="1"/>
  <c r="Q19" i="1"/>
  <c r="D19" i="1"/>
  <c r="Q18" i="1"/>
  <c r="Q17" i="1"/>
  <c r="Q23" i="1" s="1"/>
  <c r="D17" i="1"/>
  <c r="P16" i="1"/>
  <c r="O16" i="1"/>
  <c r="N16" i="1"/>
  <c r="M16" i="1"/>
  <c r="L16" i="1"/>
  <c r="K16" i="1"/>
  <c r="J16" i="1"/>
  <c r="I16" i="1"/>
  <c r="H16" i="1"/>
  <c r="G16" i="1"/>
  <c r="F16" i="1"/>
  <c r="E16" i="1"/>
  <c r="C16" i="1"/>
  <c r="B16" i="1"/>
  <c r="D16" i="1" s="1"/>
  <c r="Q15" i="1"/>
  <c r="Q14" i="1"/>
  <c r="D14" i="1"/>
  <c r="Q13" i="1"/>
  <c r="D13" i="1"/>
  <c r="Q12" i="1"/>
  <c r="D12" i="1"/>
  <c r="Q11" i="1"/>
  <c r="Q16" i="1" s="1"/>
  <c r="D11" i="1"/>
  <c r="D10" i="1"/>
  <c r="P9" i="1"/>
  <c r="O9" i="1"/>
  <c r="O34" i="1" s="1"/>
  <c r="N9" i="1"/>
  <c r="M9" i="1"/>
  <c r="L9" i="1"/>
  <c r="K9" i="1"/>
  <c r="J9" i="1"/>
  <c r="I9" i="1"/>
  <c r="I34" i="1" s="1"/>
  <c r="H9" i="1"/>
  <c r="G9" i="1"/>
  <c r="F9" i="1"/>
  <c r="E9" i="1"/>
  <c r="C9" i="1"/>
  <c r="D9" i="1" s="1"/>
  <c r="B9" i="1"/>
  <c r="Q8" i="1"/>
  <c r="D8" i="1"/>
  <c r="Q7" i="1"/>
  <c r="D7" i="1"/>
  <c r="Q6" i="1"/>
  <c r="D6" i="1"/>
  <c r="Q5" i="1"/>
  <c r="Q9" i="1" s="1"/>
  <c r="D5" i="1"/>
  <c r="D23" i="1" l="1"/>
  <c r="D33" i="1"/>
</calcChain>
</file>

<file path=xl/sharedStrings.xml><?xml version="1.0" encoding="utf-8"?>
<sst xmlns="http://schemas.openxmlformats.org/spreadsheetml/2006/main" count="51" uniqueCount="50">
  <si>
    <t>الولاية</t>
  </si>
  <si>
    <t>النسبة</t>
  </si>
  <si>
    <t>الجملة</t>
  </si>
  <si>
    <t>بنزرت</t>
  </si>
  <si>
    <t>باجة</t>
  </si>
  <si>
    <t>جندوبة</t>
  </si>
  <si>
    <t>الكاف</t>
  </si>
  <si>
    <t>الإقليم الأول</t>
  </si>
  <si>
    <t>تونس</t>
  </si>
  <si>
    <t>أريانة</t>
  </si>
  <si>
    <t>منوبة</t>
  </si>
  <si>
    <t>بن عروس</t>
  </si>
  <si>
    <t>نابل</t>
  </si>
  <si>
    <t>زغوان</t>
  </si>
  <si>
    <t>الإقليم الثاني</t>
  </si>
  <si>
    <t>سليانة</t>
  </si>
  <si>
    <t>سوسة</t>
  </si>
  <si>
    <t>المنستير</t>
  </si>
  <si>
    <t>المهدية</t>
  </si>
  <si>
    <t>القيروان</t>
  </si>
  <si>
    <t>القصرين</t>
  </si>
  <si>
    <t>الإقليم الثالث</t>
  </si>
  <si>
    <t>صفاقس</t>
  </si>
  <si>
    <t>سيدي بوزيد</t>
  </si>
  <si>
    <t>قفصة</t>
  </si>
  <si>
    <t>توزر</t>
  </si>
  <si>
    <t>الإقليم الرابع</t>
  </si>
  <si>
    <t>قابس</t>
  </si>
  <si>
    <t>مدنين</t>
  </si>
  <si>
    <t>تطاوين</t>
  </si>
  <si>
    <t>قبلي</t>
  </si>
  <si>
    <t>الإقليم الخامس</t>
  </si>
  <si>
    <t>العدد الجملي</t>
  </si>
  <si>
    <t>المنتفعة</t>
  </si>
  <si>
    <t>المراكز</t>
  </si>
  <si>
    <t>عدد الإطارات</t>
  </si>
  <si>
    <t>أ في ر رياضة للجميع</t>
  </si>
  <si>
    <t>أ  فوق الرتبة في ر رياضة للجميع</t>
  </si>
  <si>
    <t xml:space="preserve">أ في  رياضة </t>
  </si>
  <si>
    <t xml:space="preserve">أأول  فوق الرتبة في   الرياضة </t>
  </si>
  <si>
    <t xml:space="preserve">أأول  في  رياضة فوق الرتبة </t>
  </si>
  <si>
    <t>معلم ت ب</t>
  </si>
  <si>
    <t>أستاذ  فوق الرتبة ت ب</t>
  </si>
  <si>
    <t>أستاذ  أول  فوق الرتبة ت ب</t>
  </si>
  <si>
    <t>أستاذ ت ب</t>
  </si>
  <si>
    <t>أستاذ  أول ت ب</t>
  </si>
  <si>
    <t>أستاذ  مميز ت ب</t>
  </si>
  <si>
    <t>أستاذ أول   مميز ت ب</t>
  </si>
  <si>
    <t>جدول إحصائي لمراكز التكوين المهني 2025/2024</t>
  </si>
  <si>
    <t>المصدر: الإدارة العامة للتربية البدنية والتكوين والبحث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</si>
</sst>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6"/>
      <color theme="0"/>
      <name val="Times New Roman"/>
      <family val="1"/>
    </font>
    <font>
      <b/>
      <sz val="12"/>
      <name val="Aptos Narrow"/>
      <family val="2"/>
      <scheme val="minor"/>
    </font>
    <font>
      <b/>
      <sz val="20"/>
      <color theme="0"/>
      <name val="Sultan bold"/>
      <charset val="178"/>
    </font>
    <font>
      <b/>
      <sz val="12"/>
      <color rgb="FFC00000"/>
      <name val="SKR HEAD1"/>
      <charset val="178"/>
    </font>
    <font>
      <sz val="12"/>
      <color theme="1"/>
      <name val="Traditional Arabic"/>
      <family val="1"/>
    </font>
    <font>
      <sz val="12"/>
      <color theme="1"/>
      <name val="Aptos Narrow"/>
      <family val="2"/>
      <scheme val="minor"/>
    </font>
    <font>
      <sz val="12"/>
      <name val="Traditional Arabic"/>
      <family val="1"/>
    </font>
    <font>
      <b/>
      <sz val="9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type="path">
        <stop position="0">
          <color theme="0"/>
        </stop>
        <stop position="1">
          <color rgb="FF0070C0"/>
        </stop>
      </gradientFill>
    </fill>
    <fill>
      <gradientFill degree="135">
        <stop position="0">
          <color theme="0"/>
        </stop>
        <stop position="1">
          <color theme="3" tint="0.40000610370189521"/>
        </stop>
      </gradientFill>
    </fill>
    <fill>
      <gradientFill degree="45">
        <stop position="0">
          <color theme="0"/>
        </stop>
        <stop position="1">
          <color rgb="FFBDCA42"/>
        </stop>
      </gradient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/>
      <top style="medium">
        <color auto="1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5" fillId="7" borderId="5" xfId="2" applyFont="1" applyFill="1" applyBorder="1" applyAlignment="1">
      <alignment horizontal="center" vertical="center" wrapText="1"/>
    </xf>
    <xf numFmtId="9" fontId="5" fillId="7" borderId="5" xfId="2" applyNumberFormat="1" applyFont="1" applyFill="1" applyBorder="1" applyAlignment="1">
      <alignment horizontal="center" vertical="center" wrapText="1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 wrapText="1" readingOrder="2"/>
    </xf>
    <xf numFmtId="9" fontId="10" fillId="6" borderId="3" xfId="1" applyFont="1" applyFill="1" applyBorder="1" applyAlignment="1">
      <alignment horizontal="center" vertical="center"/>
    </xf>
    <xf numFmtId="0" fontId="10" fillId="6" borderId="17" xfId="1" applyNumberFormat="1" applyFont="1" applyFill="1" applyBorder="1" applyAlignment="1">
      <alignment horizontal="center" vertical="center"/>
    </xf>
    <xf numFmtId="0" fontId="10" fillId="6" borderId="18" xfId="1" applyNumberFormat="1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 wrapText="1" readingOrder="2"/>
    </xf>
    <xf numFmtId="9" fontId="10" fillId="6" borderId="18" xfId="1" applyFont="1" applyFill="1" applyBorder="1" applyAlignment="1">
      <alignment horizontal="center" vertical="center"/>
    </xf>
    <xf numFmtId="0" fontId="10" fillId="6" borderId="19" xfId="1" applyNumberFormat="1" applyFont="1" applyFill="1" applyBorder="1" applyAlignment="1">
      <alignment horizontal="center" vertical="center"/>
    </xf>
    <xf numFmtId="0" fontId="10" fillId="6" borderId="20" xfId="1" applyNumberFormat="1" applyFont="1" applyFill="1" applyBorder="1" applyAlignment="1">
      <alignment horizontal="center" vertical="center"/>
    </xf>
    <xf numFmtId="0" fontId="10" fillId="6" borderId="15" xfId="1" applyNumberFormat="1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 readingOrder="2"/>
    </xf>
    <xf numFmtId="0" fontId="10" fillId="6" borderId="15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 wrapText="1" readingOrder="2"/>
    </xf>
    <xf numFmtId="9" fontId="0" fillId="0" borderId="0" xfId="1" applyFont="1"/>
    <xf numFmtId="0" fontId="6" fillId="6" borderId="15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 wrapText="1" readingOrder="2"/>
    </xf>
    <xf numFmtId="0" fontId="9" fillId="6" borderId="20" xfId="0" applyFont="1" applyFill="1" applyBorder="1" applyAlignment="1">
      <alignment horizontal="center" vertical="center" wrapText="1" readingOrder="2"/>
    </xf>
    <xf numFmtId="0" fontId="9" fillId="6" borderId="15" xfId="0" applyFont="1" applyFill="1" applyBorder="1" applyAlignment="1">
      <alignment horizontal="center" wrapText="1" readingOrder="2"/>
    </xf>
    <xf numFmtId="0" fontId="0" fillId="0" borderId="0" xfId="0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9" fontId="13" fillId="8" borderId="22" xfId="0" applyNumberFormat="1" applyFont="1" applyFill="1" applyBorder="1" applyAlignment="1">
      <alignment horizontal="center" vertical="center"/>
    </xf>
    <xf numFmtId="0" fontId="13" fillId="8" borderId="23" xfId="1" applyNumberFormat="1" applyFont="1" applyFill="1" applyBorder="1" applyAlignment="1">
      <alignment horizontal="center" vertical="center"/>
    </xf>
    <xf numFmtId="0" fontId="13" fillId="8" borderId="2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7" fillId="3" borderId="0" xfId="0" applyFont="1" applyFill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3">
    <cellStyle name="Normal" xfId="0" builtinId="0"/>
    <cellStyle name="Normal 7" xfId="2" xr:uid="{3A5660A7-C7A6-451E-A648-1E25B9CCFD68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B701C-2539-45EA-84FA-FBDFF511A4D3}">
  <dimension ref="A1:U35"/>
  <sheetViews>
    <sheetView rightToLeft="1" tabSelected="1" view="pageBreakPreview" zoomScale="60" zoomScaleNormal="100" workbookViewId="0">
      <selection activeCell="E21" sqref="E21"/>
    </sheetView>
  </sheetViews>
  <sheetFormatPr baseColWidth="10" defaultRowHeight="15"/>
  <cols>
    <col min="1" max="1" width="18.42578125" customWidth="1"/>
    <col min="2" max="2" width="8.85546875" bestFit="1" customWidth="1"/>
    <col min="3" max="3" width="11.7109375" customWidth="1"/>
    <col min="4" max="4" width="12.140625" customWidth="1"/>
    <col min="5" max="8" width="14.7109375" customWidth="1"/>
    <col min="9" max="11" width="10.85546875" customWidth="1"/>
    <col min="12" max="13" width="13.85546875" style="28" customWidth="1"/>
    <col min="14" max="14" width="11.140625" customWidth="1"/>
    <col min="15" max="15" width="9.140625" customWidth="1"/>
  </cols>
  <sheetData>
    <row r="1" spans="1:21" ht="26.25">
      <c r="A1" s="35" t="s">
        <v>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1" ht="15.75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3"/>
    </row>
    <row r="3" spans="1:21" ht="21.75" thickBot="1">
      <c r="A3" s="36" t="s">
        <v>0</v>
      </c>
      <c r="B3" s="38" t="s">
        <v>34</v>
      </c>
      <c r="C3" s="38"/>
      <c r="D3" s="39"/>
      <c r="E3" s="40" t="s">
        <v>35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21" ht="45.75" thickBot="1">
      <c r="A4" s="37"/>
      <c r="B4" s="5" t="s">
        <v>32</v>
      </c>
      <c r="C4" s="6" t="s">
        <v>33</v>
      </c>
      <c r="D4" s="7" t="s">
        <v>1</v>
      </c>
      <c r="E4" s="8" t="s">
        <v>36</v>
      </c>
      <c r="F4" s="8" t="s">
        <v>37</v>
      </c>
      <c r="G4" s="8" t="s">
        <v>38</v>
      </c>
      <c r="H4" s="8" t="s">
        <v>39</v>
      </c>
      <c r="I4" s="8" t="s">
        <v>40</v>
      </c>
      <c r="J4" s="8" t="s">
        <v>41</v>
      </c>
      <c r="K4" s="8" t="s">
        <v>42</v>
      </c>
      <c r="L4" s="8" t="s">
        <v>43</v>
      </c>
      <c r="M4" s="8" t="s">
        <v>44</v>
      </c>
      <c r="N4" s="8" t="s">
        <v>45</v>
      </c>
      <c r="O4" s="8" t="s">
        <v>46</v>
      </c>
      <c r="P4" s="8" t="s">
        <v>47</v>
      </c>
      <c r="Q4" s="9" t="s">
        <v>2</v>
      </c>
    </row>
    <row r="5" spans="1:21" ht="21.75">
      <c r="A5" s="10" t="s">
        <v>3</v>
      </c>
      <c r="B5" s="11">
        <v>1</v>
      </c>
      <c r="C5" s="11">
        <v>0</v>
      </c>
      <c r="D5" s="12">
        <f t="shared" ref="D5:D14" si="0">C5/B5</f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4">
        <f>SUM(E5:P5)</f>
        <v>0</v>
      </c>
    </row>
    <row r="6" spans="1:21" ht="21.75">
      <c r="A6" s="10" t="s">
        <v>4</v>
      </c>
      <c r="B6" s="15">
        <v>4</v>
      </c>
      <c r="C6" s="15">
        <v>2</v>
      </c>
      <c r="D6" s="16">
        <f t="shared" si="0"/>
        <v>0.5</v>
      </c>
      <c r="E6" s="17">
        <v>1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4">
        <f>SUM(E6:P6)</f>
        <v>1</v>
      </c>
    </row>
    <row r="7" spans="1:21" ht="21.75">
      <c r="A7" s="10" t="s">
        <v>5</v>
      </c>
      <c r="B7" s="15">
        <v>7</v>
      </c>
      <c r="C7" s="15">
        <v>3</v>
      </c>
      <c r="D7" s="16">
        <f t="shared" si="0"/>
        <v>0.42857142857142855</v>
      </c>
      <c r="E7" s="18">
        <v>0</v>
      </c>
      <c r="F7" s="19">
        <v>0</v>
      </c>
      <c r="G7" s="19">
        <v>2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1</v>
      </c>
      <c r="P7" s="19">
        <v>0</v>
      </c>
      <c r="Q7" s="14">
        <f>SUM(E7:P7)</f>
        <v>3</v>
      </c>
    </row>
    <row r="8" spans="1:21" ht="21.75">
      <c r="A8" s="10" t="s">
        <v>6</v>
      </c>
      <c r="B8" s="15">
        <v>2</v>
      </c>
      <c r="C8" s="15">
        <v>2</v>
      </c>
      <c r="D8" s="16">
        <f t="shared" si="0"/>
        <v>1</v>
      </c>
      <c r="E8" s="18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20">
        <v>1</v>
      </c>
      <c r="P8" s="21">
        <v>4</v>
      </c>
      <c r="Q8" s="14">
        <f>SUM(E8:P8)</f>
        <v>5</v>
      </c>
    </row>
    <row r="9" spans="1:21" ht="20.25">
      <c r="A9" s="1" t="s">
        <v>7</v>
      </c>
      <c r="B9" s="1">
        <f>SUM(B5:B8)</f>
        <v>14</v>
      </c>
      <c r="C9" s="1">
        <f>SUM(C5:C8)</f>
        <v>7</v>
      </c>
      <c r="D9" s="2">
        <f t="shared" si="0"/>
        <v>0.5</v>
      </c>
      <c r="E9" s="1">
        <f t="shared" ref="E9:Q9" si="1">SUM(E5:E8)</f>
        <v>1</v>
      </c>
      <c r="F9" s="1">
        <f t="shared" si="1"/>
        <v>0</v>
      </c>
      <c r="G9" s="1">
        <f t="shared" si="1"/>
        <v>2</v>
      </c>
      <c r="H9" s="1">
        <f t="shared" si="1"/>
        <v>0</v>
      </c>
      <c r="I9" s="1">
        <f t="shared" si="1"/>
        <v>0</v>
      </c>
      <c r="J9" s="1">
        <f t="shared" si="1"/>
        <v>0</v>
      </c>
      <c r="K9" s="1">
        <f t="shared" si="1"/>
        <v>0</v>
      </c>
      <c r="L9" s="1">
        <f t="shared" si="1"/>
        <v>0</v>
      </c>
      <c r="M9" s="1">
        <f t="shared" si="1"/>
        <v>0</v>
      </c>
      <c r="N9" s="1">
        <f t="shared" si="1"/>
        <v>0</v>
      </c>
      <c r="O9" s="1">
        <f t="shared" si="1"/>
        <v>2</v>
      </c>
      <c r="P9" s="1">
        <f t="shared" si="1"/>
        <v>4</v>
      </c>
      <c r="Q9" s="1">
        <f t="shared" si="1"/>
        <v>9</v>
      </c>
    </row>
    <row r="10" spans="1:21" ht="21.75">
      <c r="A10" s="10" t="s">
        <v>8</v>
      </c>
      <c r="B10" s="15">
        <v>7</v>
      </c>
      <c r="C10" s="15">
        <v>0</v>
      </c>
      <c r="D10" s="16">
        <f t="shared" si="0"/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</row>
    <row r="11" spans="1:21" ht="21.75">
      <c r="A11" s="10" t="s">
        <v>9</v>
      </c>
      <c r="B11" s="15">
        <v>4</v>
      </c>
      <c r="C11" s="15">
        <v>0</v>
      </c>
      <c r="D11" s="16">
        <f t="shared" si="0"/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22">
        <f>SUM(E11:P11)</f>
        <v>0</v>
      </c>
      <c r="U11" s="23"/>
    </row>
    <row r="12" spans="1:21" ht="21.75">
      <c r="A12" s="24" t="s">
        <v>10</v>
      </c>
      <c r="B12" s="15">
        <v>2</v>
      </c>
      <c r="C12" s="15">
        <v>0</v>
      </c>
      <c r="D12" s="16">
        <f>C12/B12</f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22">
        <f>SUM(E12:P12)</f>
        <v>0</v>
      </c>
    </row>
    <row r="13" spans="1:21" ht="21.75">
      <c r="A13" s="10" t="s">
        <v>11</v>
      </c>
      <c r="B13" s="15">
        <v>3</v>
      </c>
      <c r="C13" s="15">
        <v>2</v>
      </c>
      <c r="D13" s="16">
        <f t="shared" si="0"/>
        <v>0.66666666666666663</v>
      </c>
      <c r="E13" s="18">
        <v>1</v>
      </c>
      <c r="F13" s="15">
        <v>0</v>
      </c>
      <c r="G13" s="19">
        <v>1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22">
        <f>SUM(E13:P13)</f>
        <v>2</v>
      </c>
    </row>
    <row r="14" spans="1:21" ht="21.75">
      <c r="A14" s="24" t="s">
        <v>12</v>
      </c>
      <c r="B14" s="15">
        <v>9</v>
      </c>
      <c r="C14" s="15">
        <v>3</v>
      </c>
      <c r="D14" s="16">
        <f t="shared" si="0"/>
        <v>0.33333333333333331</v>
      </c>
      <c r="E14" s="18">
        <v>0</v>
      </c>
      <c r="F14" s="15">
        <v>0</v>
      </c>
      <c r="G14" s="19">
        <v>0</v>
      </c>
      <c r="H14" s="19">
        <v>1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1</v>
      </c>
      <c r="P14" s="21">
        <v>1</v>
      </c>
      <c r="Q14" s="22">
        <f>SUM(E14:P14)</f>
        <v>3</v>
      </c>
    </row>
    <row r="15" spans="1:21" ht="21.75">
      <c r="A15" s="10" t="s">
        <v>13</v>
      </c>
      <c r="B15" s="15">
        <v>0</v>
      </c>
      <c r="C15" s="20">
        <v>0</v>
      </c>
      <c r="D15" s="16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22">
        <f>SUM(E15:P15)</f>
        <v>0</v>
      </c>
    </row>
    <row r="16" spans="1:21" ht="20.25">
      <c r="A16" s="1" t="s">
        <v>14</v>
      </c>
      <c r="B16" s="1">
        <f>SUM(B10:B15)</f>
        <v>25</v>
      </c>
      <c r="C16" s="1">
        <f>SUM(C10:C15)</f>
        <v>5</v>
      </c>
      <c r="D16" s="2">
        <f>C16/B16</f>
        <v>0.2</v>
      </c>
      <c r="E16" s="1">
        <f t="shared" ref="E16:Q16" si="2">SUM(E10:E15)</f>
        <v>1</v>
      </c>
      <c r="F16" s="1">
        <f t="shared" si="2"/>
        <v>0</v>
      </c>
      <c r="G16" s="1">
        <f t="shared" si="2"/>
        <v>1</v>
      </c>
      <c r="H16" s="1">
        <f t="shared" si="2"/>
        <v>1</v>
      </c>
      <c r="I16" s="1">
        <f t="shared" si="2"/>
        <v>0</v>
      </c>
      <c r="J16" s="1">
        <f t="shared" si="2"/>
        <v>0</v>
      </c>
      <c r="K16" s="1">
        <f t="shared" si="2"/>
        <v>0</v>
      </c>
      <c r="L16" s="1">
        <f t="shared" si="2"/>
        <v>0</v>
      </c>
      <c r="M16" s="1">
        <f t="shared" si="2"/>
        <v>0</v>
      </c>
      <c r="N16" s="1">
        <f t="shared" si="2"/>
        <v>0</v>
      </c>
      <c r="O16" s="1">
        <f t="shared" si="2"/>
        <v>1</v>
      </c>
      <c r="P16" s="1">
        <f t="shared" si="2"/>
        <v>1</v>
      </c>
      <c r="Q16" s="1">
        <f t="shared" si="2"/>
        <v>5</v>
      </c>
    </row>
    <row r="17" spans="1:17" ht="21.75">
      <c r="A17" s="10" t="s">
        <v>15</v>
      </c>
      <c r="B17" s="15">
        <v>3</v>
      </c>
      <c r="C17" s="15">
        <v>1</v>
      </c>
      <c r="D17" s="16">
        <f>C17/B17</f>
        <v>0.33333333333333331</v>
      </c>
      <c r="E17" s="18">
        <v>1</v>
      </c>
      <c r="F17" s="19">
        <v>0</v>
      </c>
      <c r="G17" s="19">
        <v>0</v>
      </c>
      <c r="H17" s="19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1">
        <v>0</v>
      </c>
      <c r="Q17" s="25">
        <f>SUM(E17:P17)</f>
        <v>1</v>
      </c>
    </row>
    <row r="18" spans="1:17" ht="21.75">
      <c r="A18" s="10" t="s">
        <v>16</v>
      </c>
      <c r="B18" s="15">
        <v>0</v>
      </c>
      <c r="C18" s="15">
        <v>0</v>
      </c>
      <c r="D18" s="16">
        <v>0</v>
      </c>
      <c r="E18" s="18">
        <v>0</v>
      </c>
      <c r="F18" s="19">
        <v>0</v>
      </c>
      <c r="G18" s="19">
        <v>0</v>
      </c>
      <c r="H18" s="19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1">
        <v>0</v>
      </c>
      <c r="Q18" s="25">
        <f>SUM(E18:P18)</f>
        <v>0</v>
      </c>
    </row>
    <row r="19" spans="1:17" ht="21.75">
      <c r="A19" s="10" t="s">
        <v>17</v>
      </c>
      <c r="B19" s="15">
        <v>10</v>
      </c>
      <c r="C19" s="15">
        <v>3</v>
      </c>
      <c r="D19" s="16">
        <f>C19/B19</f>
        <v>0.3</v>
      </c>
      <c r="E19" s="18">
        <v>0</v>
      </c>
      <c r="F19" s="19">
        <v>2</v>
      </c>
      <c r="G19" s="19">
        <v>1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25">
        <f>SUM(E19:P19)</f>
        <v>3</v>
      </c>
    </row>
    <row r="20" spans="1:17" ht="21.75">
      <c r="A20" s="10" t="s">
        <v>18</v>
      </c>
      <c r="B20" s="15">
        <v>0</v>
      </c>
      <c r="C20" s="15">
        <v>0</v>
      </c>
      <c r="D20" s="16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</row>
    <row r="21" spans="1:17" ht="21.75">
      <c r="A21" s="10" t="s">
        <v>19</v>
      </c>
      <c r="B21" s="15">
        <v>5</v>
      </c>
      <c r="C21" s="15">
        <v>1</v>
      </c>
      <c r="D21" s="16">
        <f>C21/B21</f>
        <v>0.2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21">
        <v>1</v>
      </c>
      <c r="Q21" s="25">
        <f>SUM(E21:P21)</f>
        <v>1</v>
      </c>
    </row>
    <row r="22" spans="1:17" ht="21.75">
      <c r="A22" s="10" t="s">
        <v>20</v>
      </c>
      <c r="B22" s="15">
        <v>0</v>
      </c>
      <c r="C22" s="15">
        <v>0</v>
      </c>
      <c r="D22" s="16">
        <v>0</v>
      </c>
      <c r="E22" s="18">
        <v>0</v>
      </c>
      <c r="F22" s="18">
        <v>2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1</v>
      </c>
      <c r="Q22" s="18">
        <v>0</v>
      </c>
    </row>
    <row r="23" spans="1:17" ht="20.25">
      <c r="A23" s="1" t="s">
        <v>21</v>
      </c>
      <c r="B23" s="1">
        <f>SUM(B17:B22)</f>
        <v>18</v>
      </c>
      <c r="C23" s="1">
        <f>SUM(C17:C22)</f>
        <v>5</v>
      </c>
      <c r="D23" s="2">
        <f t="shared" ref="D23:D34" si="3">C23/B23</f>
        <v>0.27777777777777779</v>
      </c>
      <c r="E23" s="1">
        <f t="shared" ref="E23:Q23" si="4">SUM(E17:E22)</f>
        <v>1</v>
      </c>
      <c r="F23" s="1">
        <f t="shared" si="4"/>
        <v>4</v>
      </c>
      <c r="G23" s="1">
        <f t="shared" si="4"/>
        <v>1</v>
      </c>
      <c r="H23" s="1">
        <f t="shared" si="4"/>
        <v>0</v>
      </c>
      <c r="I23" s="1">
        <f t="shared" si="4"/>
        <v>0</v>
      </c>
      <c r="J23" s="1">
        <f t="shared" si="4"/>
        <v>0</v>
      </c>
      <c r="K23" s="1">
        <f t="shared" si="4"/>
        <v>0</v>
      </c>
      <c r="L23" s="1">
        <f t="shared" si="4"/>
        <v>0</v>
      </c>
      <c r="M23" s="1">
        <f t="shared" si="4"/>
        <v>0</v>
      </c>
      <c r="N23" s="1">
        <f t="shared" si="4"/>
        <v>0</v>
      </c>
      <c r="O23" s="1">
        <f t="shared" si="4"/>
        <v>1</v>
      </c>
      <c r="P23" s="1">
        <f t="shared" si="4"/>
        <v>2</v>
      </c>
      <c r="Q23" s="1">
        <f t="shared" si="4"/>
        <v>5</v>
      </c>
    </row>
    <row r="24" spans="1:17" ht="21.75">
      <c r="A24" s="10" t="s">
        <v>22</v>
      </c>
      <c r="B24" s="15">
        <v>10</v>
      </c>
      <c r="C24" s="15">
        <v>8</v>
      </c>
      <c r="D24" s="16">
        <f>C24/B24</f>
        <v>0.8</v>
      </c>
      <c r="E24" s="18">
        <v>1</v>
      </c>
      <c r="F24" s="19">
        <v>1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5">
        <v>3</v>
      </c>
      <c r="P24" s="21">
        <v>7</v>
      </c>
      <c r="Q24" s="22">
        <f>SUM(E24:P24)</f>
        <v>12</v>
      </c>
    </row>
    <row r="25" spans="1:17" ht="21.75">
      <c r="A25" s="10" t="s">
        <v>23</v>
      </c>
      <c r="B25" s="15">
        <v>2</v>
      </c>
      <c r="C25" s="15">
        <v>2</v>
      </c>
      <c r="D25" s="16">
        <f t="shared" si="3"/>
        <v>1</v>
      </c>
      <c r="E25" s="18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5">
        <v>1</v>
      </c>
      <c r="M25" s="15">
        <v>0</v>
      </c>
      <c r="N25" s="15">
        <v>0</v>
      </c>
      <c r="O25" s="15">
        <v>1</v>
      </c>
      <c r="P25" s="21">
        <v>0</v>
      </c>
      <c r="Q25" s="22">
        <f>SUM(E25:P25)</f>
        <v>2</v>
      </c>
    </row>
    <row r="26" spans="1:17" ht="21.75">
      <c r="A26" s="10" t="s">
        <v>24</v>
      </c>
      <c r="B26" s="15">
        <v>2</v>
      </c>
      <c r="C26" s="15">
        <v>1</v>
      </c>
      <c r="D26" s="16">
        <f>C26/B26</f>
        <v>0.5</v>
      </c>
      <c r="E26" s="18">
        <v>1</v>
      </c>
      <c r="F26" s="19">
        <v>0</v>
      </c>
      <c r="G26" s="19">
        <v>0</v>
      </c>
      <c r="H26" s="19">
        <v>1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1">
        <v>0</v>
      </c>
      <c r="Q26" s="25">
        <f>SUM(E26:P26)</f>
        <v>2</v>
      </c>
    </row>
    <row r="27" spans="1:17" ht="21.75">
      <c r="A27" s="10" t="s">
        <v>25</v>
      </c>
      <c r="B27" s="15">
        <v>1</v>
      </c>
      <c r="C27" s="15">
        <v>1</v>
      </c>
      <c r="D27" s="16">
        <f>C27/B27</f>
        <v>1</v>
      </c>
      <c r="E27" s="18">
        <f>SUM(B27:D27)</f>
        <v>3</v>
      </c>
      <c r="F27" s="19">
        <v>0</v>
      </c>
      <c r="G27" s="19">
        <v>0</v>
      </c>
      <c r="H27" s="19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1">
        <v>0</v>
      </c>
      <c r="Q27" s="22">
        <f>SUM(E27:P27)</f>
        <v>3</v>
      </c>
    </row>
    <row r="28" spans="1:17" ht="20.25">
      <c r="A28" s="1" t="s">
        <v>26</v>
      </c>
      <c r="B28" s="1">
        <f>SUM(B24:B26)</f>
        <v>14</v>
      </c>
      <c r="C28" s="1">
        <f>SUM(C24:C26)</f>
        <v>11</v>
      </c>
      <c r="D28" s="2">
        <f t="shared" si="3"/>
        <v>0.7857142857142857</v>
      </c>
      <c r="E28" s="1">
        <f t="shared" ref="E28:Q28" si="5">SUM(E24:E26)</f>
        <v>2</v>
      </c>
      <c r="F28" s="1">
        <f t="shared" si="5"/>
        <v>1</v>
      </c>
      <c r="G28" s="1">
        <f t="shared" si="5"/>
        <v>0</v>
      </c>
      <c r="H28" s="1">
        <f t="shared" si="5"/>
        <v>1</v>
      </c>
      <c r="I28" s="1">
        <f t="shared" si="5"/>
        <v>0</v>
      </c>
      <c r="J28" s="1">
        <f t="shared" si="5"/>
        <v>0</v>
      </c>
      <c r="K28" s="1">
        <f t="shared" si="5"/>
        <v>0</v>
      </c>
      <c r="L28" s="1">
        <f t="shared" si="5"/>
        <v>1</v>
      </c>
      <c r="M28" s="1">
        <f t="shared" si="5"/>
        <v>0</v>
      </c>
      <c r="N28" s="1">
        <f t="shared" si="5"/>
        <v>0</v>
      </c>
      <c r="O28" s="1">
        <f t="shared" si="5"/>
        <v>4</v>
      </c>
      <c r="P28" s="1">
        <f t="shared" si="5"/>
        <v>7</v>
      </c>
      <c r="Q28" s="1">
        <f t="shared" si="5"/>
        <v>16</v>
      </c>
    </row>
    <row r="29" spans="1:17" ht="21.75">
      <c r="A29" s="24" t="s">
        <v>27</v>
      </c>
      <c r="B29" s="15">
        <v>4</v>
      </c>
      <c r="C29" s="15">
        <v>2</v>
      </c>
      <c r="D29" s="16">
        <f t="shared" si="3"/>
        <v>0.5</v>
      </c>
      <c r="E29" s="26">
        <v>0</v>
      </c>
      <c r="F29" s="15">
        <v>2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1</v>
      </c>
      <c r="O29" s="15">
        <v>0</v>
      </c>
      <c r="P29" s="21">
        <v>1</v>
      </c>
      <c r="Q29" s="25">
        <f>SUM(E29:P29)</f>
        <v>4</v>
      </c>
    </row>
    <row r="30" spans="1:17" ht="21.75">
      <c r="A30" s="10" t="s">
        <v>28</v>
      </c>
      <c r="B30" s="27">
        <v>7</v>
      </c>
      <c r="C30" s="27">
        <v>3</v>
      </c>
      <c r="D30" s="16">
        <f>C30/B30</f>
        <v>0.42857142857142855</v>
      </c>
      <c r="E30" s="18">
        <v>2</v>
      </c>
      <c r="F30" s="19">
        <v>2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25">
        <f>SUM(E30:P30)</f>
        <v>4</v>
      </c>
    </row>
    <row r="31" spans="1:17" ht="21.75">
      <c r="A31" s="10" t="s">
        <v>29</v>
      </c>
      <c r="B31" s="15">
        <v>1</v>
      </c>
      <c r="C31" s="15">
        <v>0</v>
      </c>
      <c r="D31" s="16">
        <f>C31/B31</f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25">
        <f>SUM(E31:P31)</f>
        <v>0</v>
      </c>
    </row>
    <row r="32" spans="1:17" ht="21.75">
      <c r="A32" s="24" t="s">
        <v>30</v>
      </c>
      <c r="B32" s="15">
        <v>1</v>
      </c>
      <c r="C32" s="15">
        <v>0</v>
      </c>
      <c r="D32" s="16">
        <f t="shared" si="3"/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5">
        <f>SUM(E32:P32)</f>
        <v>0</v>
      </c>
    </row>
    <row r="33" spans="1:17" ht="21" thickBot="1">
      <c r="A33" s="1" t="s">
        <v>31</v>
      </c>
      <c r="B33" s="1">
        <f>SUM(B29:B32)</f>
        <v>13</v>
      </c>
      <c r="C33" s="1">
        <f>SUM(C29:C32)</f>
        <v>5</v>
      </c>
      <c r="D33" s="2">
        <f t="shared" si="3"/>
        <v>0.38461538461538464</v>
      </c>
      <c r="E33" s="1">
        <f t="shared" ref="E33:Q33" si="6">SUM(E29:E32)</f>
        <v>2</v>
      </c>
      <c r="F33" s="1">
        <f t="shared" si="6"/>
        <v>4</v>
      </c>
      <c r="G33" s="1">
        <f t="shared" si="6"/>
        <v>0</v>
      </c>
      <c r="H33" s="1">
        <f t="shared" si="6"/>
        <v>0</v>
      </c>
      <c r="I33" s="1">
        <f t="shared" si="6"/>
        <v>0</v>
      </c>
      <c r="J33" s="1">
        <f t="shared" si="6"/>
        <v>0</v>
      </c>
      <c r="K33" s="1">
        <f t="shared" si="6"/>
        <v>0</v>
      </c>
      <c r="L33" s="1">
        <f t="shared" si="6"/>
        <v>0</v>
      </c>
      <c r="M33" s="1">
        <f t="shared" si="6"/>
        <v>0</v>
      </c>
      <c r="N33" s="1">
        <f t="shared" si="6"/>
        <v>1</v>
      </c>
      <c r="O33" s="1">
        <f t="shared" si="6"/>
        <v>0</v>
      </c>
      <c r="P33" s="1">
        <f t="shared" si="6"/>
        <v>1</v>
      </c>
      <c r="Q33" s="1">
        <f t="shared" si="6"/>
        <v>8</v>
      </c>
    </row>
    <row r="34" spans="1:17" ht="21.75" thickBot="1">
      <c r="A34" s="29" t="s">
        <v>2</v>
      </c>
      <c r="B34" s="30">
        <f>B33+B28+B23+B16+B9</f>
        <v>84</v>
      </c>
      <c r="C34" s="30">
        <f>C33+C28+C23+C16+C9</f>
        <v>33</v>
      </c>
      <c r="D34" s="31">
        <f t="shared" si="3"/>
        <v>0.39285714285714285</v>
      </c>
      <c r="E34" s="32">
        <f t="shared" ref="E34:Q34" si="7">E33+E28+E23+E16+E9</f>
        <v>7</v>
      </c>
      <c r="F34" s="32">
        <f t="shared" si="7"/>
        <v>9</v>
      </c>
      <c r="G34" s="32">
        <f t="shared" si="7"/>
        <v>4</v>
      </c>
      <c r="H34" s="32">
        <f t="shared" si="7"/>
        <v>2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1</v>
      </c>
      <c r="M34" s="32">
        <f t="shared" si="7"/>
        <v>0</v>
      </c>
      <c r="N34" s="32">
        <f t="shared" si="7"/>
        <v>1</v>
      </c>
      <c r="O34" s="32">
        <f t="shared" si="7"/>
        <v>8</v>
      </c>
      <c r="P34" s="32">
        <f t="shared" si="7"/>
        <v>15</v>
      </c>
      <c r="Q34" s="33">
        <f t="shared" si="7"/>
        <v>43</v>
      </c>
    </row>
    <row r="35" spans="1:17">
      <c r="L35" s="34" t="s">
        <v>49</v>
      </c>
      <c r="M35" s="34"/>
      <c r="N35" s="34"/>
      <c r="O35" s="34"/>
      <c r="P35" s="34"/>
      <c r="Q35" s="34"/>
    </row>
  </sheetData>
  <mergeCells count="5">
    <mergeCell ref="L35:Q35"/>
    <mergeCell ref="A1:Q1"/>
    <mergeCell ref="A3:A4"/>
    <mergeCell ref="B3:D3"/>
    <mergeCell ref="E3:Q3"/>
  </mergeCells>
  <pageMargins left="0.7" right="0.7" top="0.75" bottom="0.75" header="0.3" footer="0.3"/>
  <pageSetup paperSize="9" scale="6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المهني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Soumaya Boujnah</dc:creator>
  <cp:lastModifiedBy>Soumaya Boujnah</cp:lastModifiedBy>
  <cp:lastPrinted>2025-08-12T09:20:09Z</cp:lastPrinted>
  <dcterms:created xsi:type="dcterms:W3CDTF">2024-09-06T08:06:14Z</dcterms:created>
  <dcterms:modified xsi:type="dcterms:W3CDTF">2025-08-12T09:20:44Z</dcterms:modified>
</cp:coreProperties>
</file>